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autoCompressPictures="0"/>
  <bookViews>
    <workbookView xWindow="160" yWindow="40" windowWidth="30800" windowHeight="21040"/>
  </bookViews>
  <sheets>
    <sheet name="Sheet 1 - Table 1 - Loan Compa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C8" i="1"/>
  <c r="D8" i="1"/>
  <c r="E8" i="1"/>
  <c r="C9" i="1"/>
  <c r="D9" i="1"/>
  <c r="E9" i="1"/>
  <c r="C10" i="1"/>
</calcChain>
</file>

<file path=xl/sharedStrings.xml><?xml version="1.0" encoding="utf-8"?>
<sst xmlns="http://schemas.openxmlformats.org/spreadsheetml/2006/main" count="12" uniqueCount="11">
  <si>
    <t>Type 1</t>
  </si>
  <si>
    <t>Type 2</t>
  </si>
  <si>
    <t>Type 3</t>
  </si>
  <si>
    <t>Loan Principal</t>
  </si>
  <si>
    <t>Length in Months</t>
  </si>
  <si>
    <t>Number of Loans</t>
  </si>
  <si>
    <t>Annual Percentage Rate</t>
  </si>
  <si>
    <t>Monthly Payments</t>
  </si>
  <si>
    <t>Total Interest Income Per Loan</t>
  </si>
  <si>
    <t>Total Income All Loans This Type</t>
  </si>
  <si>
    <t>Total Income All Loans, All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</si>
</sst>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%"/>
  </numFmts>
  <fonts count="9" x14ac:knownFonts="1">
    <font>
      <sz val="11"/>
      <color indexed="8"/>
      <name val="Helvetica Neue"/>
    </font>
    <font>
      <b/>
      <sz val="11"/>
      <color indexed="9"/>
      <name val="Helvetica Neue"/>
    </font>
    <font>
      <b/>
      <sz val="12"/>
      <color indexed="9"/>
      <name val="Helvetica Neue"/>
    </font>
    <font>
      <b/>
      <sz val="14"/>
      <color indexed="13"/>
      <name val="Helvetica Neue"/>
    </font>
    <font>
      <sz val="14"/>
      <color indexed="8"/>
      <name val="Helvetica Neue"/>
    </font>
    <font>
      <b/>
      <sz val="14"/>
      <color indexed="14"/>
      <name val="Helvetica Neue"/>
    </font>
    <font>
      <b/>
      <sz val="11"/>
      <color indexed="14"/>
      <name val="Helvetica Neue"/>
    </font>
    <font>
      <b/>
      <sz val="18"/>
      <color indexed="14"/>
      <name val="Helvetica Neue"/>
    </font>
    <font>
      <sz val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ck">
        <color indexed="12"/>
      </bottom>
      <diagonal/>
    </border>
    <border>
      <left/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ck">
        <color indexed="12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9">
    <xf numFmtId="0" fontId="0" fillId="0" borderId="0" xfId="0" applyAlignment="1"/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right" vertical="top" wrapText="1"/>
    </xf>
    <xf numFmtId="164" fontId="4" fillId="5" borderId="5" xfId="0" applyNumberFormat="1" applyFont="1" applyFill="1" applyBorder="1" applyAlignment="1">
      <alignment vertical="top" wrapText="1"/>
    </xf>
    <xf numFmtId="164" fontId="4" fillId="5" borderId="6" xfId="0" applyNumberFormat="1" applyFont="1" applyFill="1" applyBorder="1" applyAlignment="1">
      <alignment vertical="top" wrapText="1"/>
    </xf>
    <xf numFmtId="164" fontId="0" fillId="5" borderId="6" xfId="0" applyNumberFormat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vertical="top" wrapText="1"/>
    </xf>
    <xf numFmtId="3" fontId="4" fillId="5" borderId="8" xfId="0" applyNumberFormat="1" applyFont="1" applyFill="1" applyBorder="1" applyAlignment="1">
      <alignment vertical="top" wrapText="1"/>
    </xf>
    <xf numFmtId="165" fontId="0" fillId="5" borderId="8" xfId="0" applyNumberFormat="1" applyFont="1" applyFill="1" applyBorder="1" applyAlignment="1">
      <alignment vertical="top" wrapText="1"/>
    </xf>
    <xf numFmtId="165" fontId="4" fillId="5" borderId="7" xfId="0" applyNumberFormat="1" applyFont="1" applyFill="1" applyBorder="1" applyAlignment="1">
      <alignment vertical="top" wrapText="1"/>
    </xf>
    <xf numFmtId="165" fontId="4" fillId="5" borderId="8" xfId="0" applyNumberFormat="1" applyFont="1" applyFill="1" applyBorder="1" applyAlignment="1">
      <alignment vertical="top" wrapText="1"/>
    </xf>
    <xf numFmtId="3" fontId="0" fillId="5" borderId="8" xfId="0" applyNumberFormat="1" applyFont="1" applyFill="1" applyBorder="1" applyAlignment="1">
      <alignment vertical="top" wrapText="1"/>
    </xf>
    <xf numFmtId="164" fontId="4" fillId="5" borderId="7" xfId="0" applyNumberFormat="1" applyFont="1" applyFill="1" applyBorder="1" applyAlignment="1">
      <alignment vertical="top" wrapText="1"/>
    </xf>
    <xf numFmtId="164" fontId="4" fillId="5" borderId="8" xfId="0" applyNumberFormat="1" applyFont="1" applyFill="1" applyBorder="1" applyAlignment="1">
      <alignment vertical="top" wrapText="1"/>
    </xf>
    <xf numFmtId="164" fontId="0" fillId="5" borderId="8" xfId="0" applyNumberFormat="1" applyFont="1" applyFill="1" applyBorder="1" applyAlignment="1">
      <alignment vertical="top" wrapText="1"/>
    </xf>
    <xf numFmtId="0" fontId="3" fillId="4" borderId="9" xfId="0" applyNumberFormat="1" applyFont="1" applyFill="1" applyBorder="1" applyAlignment="1">
      <alignment horizontal="right" vertical="top" wrapText="1"/>
    </xf>
    <xf numFmtId="164" fontId="4" fillId="5" borderId="10" xfId="0" applyNumberFormat="1" applyFont="1" applyFill="1" applyBorder="1" applyAlignment="1">
      <alignment vertical="top" wrapText="1"/>
    </xf>
    <xf numFmtId="164" fontId="4" fillId="5" borderId="11" xfId="0" applyNumberFormat="1" applyFont="1" applyFill="1" applyBorder="1" applyAlignment="1">
      <alignment vertical="top" wrapText="1"/>
    </xf>
    <xf numFmtId="164" fontId="0" fillId="5" borderId="11" xfId="0" applyNumberFormat="1" applyFont="1" applyFill="1" applyBorder="1" applyAlignment="1">
      <alignment vertical="top" wrapText="1"/>
    </xf>
    <xf numFmtId="0" fontId="5" fillId="5" borderId="12" xfId="0" applyNumberFormat="1" applyFont="1" applyFill="1" applyBorder="1" applyAlignment="1">
      <alignment horizontal="right" vertical="top" wrapText="1"/>
    </xf>
    <xf numFmtId="164" fontId="5" fillId="5" borderId="12" xfId="0" applyNumberFormat="1" applyFont="1" applyFill="1" applyBorder="1" applyAlignment="1">
      <alignment vertical="top" wrapText="1"/>
    </xf>
    <xf numFmtId="164" fontId="6" fillId="5" borderId="12" xfId="0" applyNumberFormat="1" applyFont="1" applyFill="1" applyBorder="1" applyAlignment="1">
      <alignment vertical="top" wrapText="1"/>
    </xf>
    <xf numFmtId="0" fontId="5" fillId="4" borderId="8" xfId="0" applyNumberFormat="1" applyFont="1" applyFill="1" applyBorder="1" applyAlignment="1">
      <alignment horizontal="right" vertical="top" wrapText="1"/>
    </xf>
    <xf numFmtId="164" fontId="7" fillId="4" borderId="8" xfId="0" applyNumberFormat="1" applyFont="1" applyFill="1" applyBorder="1" applyAlignment="1">
      <alignment vertical="top" wrapText="1"/>
    </xf>
    <xf numFmtId="164" fontId="5" fillId="4" borderId="8" xfId="0" applyNumberFormat="1" applyFont="1" applyFill="1" applyBorder="1" applyAlignment="1">
      <alignment vertical="top" wrapText="1"/>
    </xf>
    <xf numFmtId="164" fontId="6" fillId="5" borderId="8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669966"/>
      <rgbColor rgb="00F2EAD3"/>
      <rgbColor rgb="00557F5A"/>
      <rgbColor rgb="00213223"/>
      <rgbColor rgb="00000000"/>
      <rgbColor rgb="00FF0000"/>
      <rgbColor rgb="00CCCCCC"/>
      <rgbColor rgb="006F3C78"/>
      <rgbColor rgb="0063AAFE"/>
      <rgbColor rgb="00DD2D32"/>
      <rgbColor rgb="00FFF58C"/>
      <rgbColor rgb="004EE257"/>
      <rgbColor rgb="006711FF"/>
      <rgbColor rgb="00FEA746"/>
      <rgbColor rgb="007C7F7E"/>
      <rgbColor rgb="00FFFF00"/>
      <rgbColor rgb="003F77BE"/>
      <rgbColor rgb="007CC861"/>
      <rgbColor rgb="00FFB143"/>
      <rgbColor rgb="00EF383C"/>
      <rgbColor rgb="00808000"/>
      <rgbColor rgb="009D56AB"/>
      <rgbColor rgb="00AEB2B1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11029606641189"/>
          <c:y val="0.0805139186295503"/>
          <c:w val="0.915013208853779"/>
          <c:h val="0.848080055303579"/>
        </c:manualLayout>
      </c:layout>
      <c:lineChart>
        <c:grouping val="standard"/>
        <c:varyColors val="0"/>
        <c:ser>
          <c:idx val="0"/>
          <c:order val="0"/>
          <c:tx>
            <c:strRef>
              <c:f>'Sheet 1 - Table 1 - Loan Compar'!$B$9</c:f>
              <c:strCache>
                <c:ptCount val="1"/>
                <c:pt idx="0">
                  <c:v>Total Income All Loans This Type</c:v>
                </c:pt>
              </c:strCache>
            </c:strRef>
          </c:tx>
          <c:marker>
            <c:symbol val="none"/>
          </c:marker>
          <c:val>
            <c:numRef>
              <c:f>'Sheet 1 - Table 1 - Loan Compar'!$C$9:$E$9</c:f>
              <c:numCache>
                <c:formatCode>"$"#,##0</c:formatCode>
                <c:ptCount val="3"/>
                <c:pt idx="0">
                  <c:v>1043.041410463402</c:v>
                </c:pt>
                <c:pt idx="1">
                  <c:v>2805.894035431534</c:v>
                </c:pt>
                <c:pt idx="2">
                  <c:v>13372.7748701844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172184"/>
        <c:axId val="706429096"/>
      </c:lineChart>
      <c:catAx>
        <c:axId val="706172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06429096"/>
        <c:crosses val="autoZero"/>
        <c:auto val="1"/>
        <c:lblAlgn val="ctr"/>
        <c:lblOffset val="100"/>
        <c:noMultiLvlLbl val="0"/>
      </c:catAx>
      <c:valAx>
        <c:axId val="70642909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06172184"/>
        <c:crosses val="autoZero"/>
        <c:crossBetween val="between"/>
      </c:valAx>
      <c:spPr>
        <a:ln w="44450"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660400</xdr:rowOff>
    </xdr:from>
    <xdr:to>
      <xdr:col>0</xdr:col>
      <xdr:colOff>5905500</xdr:colOff>
      <xdr:row>10</xdr:row>
      <xdr:rowOff>12700</xdr:rowOff>
    </xdr:to>
    <xdr:sp macro="" textlink="">
      <xdr:nvSpPr>
        <xdr:cNvPr id="1026" name="Rectangle 2"/>
        <xdr:cNvSpPr>
          <a:spLocks/>
        </xdr:cNvSpPr>
      </xdr:nvSpPr>
      <xdr:spPr bwMode="auto">
        <a:xfrm>
          <a:off x="673100" y="660400"/>
          <a:ext cx="52324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The Enterprise Sales Calculator is user customizable and will display the results of up to four different loan scenarios.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For each scenario enter projections for: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Average loan amount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Number of loans anticipated at this amount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Interest rate (APR) for those loans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Loan term (in months)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The calculator will complete the rest and display the results in the graph below. </a:t>
          </a:r>
        </a:p>
      </xdr:txBody>
    </xdr:sp>
    <xdr:clientData/>
  </xdr:twoCellAnchor>
  <xdr:twoCellAnchor>
    <xdr:from>
      <xdr:col>0</xdr:col>
      <xdr:colOff>2730500</xdr:colOff>
      <xdr:row>31</xdr:row>
      <xdr:rowOff>165100</xdr:rowOff>
    </xdr:from>
    <xdr:to>
      <xdr:col>3</xdr:col>
      <xdr:colOff>812800</xdr:colOff>
      <xdr:row>33</xdr:row>
      <xdr:rowOff>165100</xdr:rowOff>
    </xdr:to>
    <xdr:sp macro="" textlink="">
      <xdr:nvSpPr>
        <xdr:cNvPr id="1027" name="Rectangle 3"/>
        <xdr:cNvSpPr>
          <a:spLocks/>
        </xdr:cNvSpPr>
      </xdr:nvSpPr>
      <xdr:spPr bwMode="auto">
        <a:xfrm>
          <a:off x="2730500" y="8813800"/>
          <a:ext cx="8102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Enterprise Car Sales Calculations</a:t>
          </a:r>
        </a:p>
      </xdr:txBody>
    </xdr:sp>
    <xdr:clientData/>
  </xdr:twoCellAnchor>
  <xdr:twoCellAnchor>
    <xdr:from>
      <xdr:col>0</xdr:col>
      <xdr:colOff>114300</xdr:colOff>
      <xdr:row>12</xdr:row>
      <xdr:rowOff>25400</xdr:rowOff>
    </xdr:from>
    <xdr:to>
      <xdr:col>4</xdr:col>
      <xdr:colOff>863600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0"/>
  <sheetViews>
    <sheetView showGridLines="0" tabSelected="1" workbookViewId="0">
      <selection activeCell="E4" sqref="E4"/>
    </sheetView>
  </sheetViews>
  <sheetFormatPr baseColWidth="10" defaultRowHeight="20" customHeight="1" x14ac:dyDescent="0"/>
  <cols>
    <col min="1" max="1" width="68" style="1" customWidth="1"/>
    <col min="2" max="2" width="32.85546875" style="1" customWidth="1"/>
    <col min="3" max="3" width="11.85546875" style="1" customWidth="1"/>
    <col min="4" max="4" width="10.42578125" style="1" customWidth="1"/>
    <col min="5" max="5" width="10.140625" style="1" customWidth="1"/>
    <col min="6" max="6" width="22.42578125" style="1" hidden="1" customWidth="1"/>
    <col min="7" max="256" width="10.28515625" style="1" customWidth="1"/>
  </cols>
  <sheetData>
    <row r="1" spans="2:6" ht="59" customHeight="1"/>
    <row r="2" spans="2:6" ht="19.5" customHeight="1">
      <c r="B2" s="2"/>
      <c r="C2" s="3" t="s">
        <v>0</v>
      </c>
      <c r="D2" s="3" t="s">
        <v>1</v>
      </c>
      <c r="E2" s="3" t="s">
        <v>2</v>
      </c>
      <c r="F2" s="4"/>
    </row>
    <row r="3" spans="2:6" ht="21.5" customHeight="1">
      <c r="B3" s="5" t="s">
        <v>3</v>
      </c>
      <c r="C3" s="6">
        <v>10000</v>
      </c>
      <c r="D3" s="7">
        <v>15000</v>
      </c>
      <c r="E3" s="7">
        <v>20000</v>
      </c>
      <c r="F3" s="8" t="s">
        <v>4</v>
      </c>
    </row>
    <row r="4" spans="2:6" ht="22" customHeight="1">
      <c r="B4" s="5" t="s">
        <v>5</v>
      </c>
      <c r="C4" s="9">
        <v>5</v>
      </c>
      <c r="D4" s="10">
        <v>4</v>
      </c>
      <c r="E4" s="10">
        <v>8</v>
      </c>
      <c r="F4" s="11"/>
    </row>
    <row r="5" spans="2:6" ht="22" customHeight="1">
      <c r="B5" s="5" t="s">
        <v>6</v>
      </c>
      <c r="C5" s="12">
        <v>1.9900000000000001E-2</v>
      </c>
      <c r="D5" s="13">
        <v>2.9899999999999999E-2</v>
      </c>
      <c r="E5" s="13">
        <v>3.9899999999999998E-2</v>
      </c>
      <c r="F5" s="11"/>
    </row>
    <row r="6" spans="2:6" ht="22" customHeight="1">
      <c r="B6" s="5" t="s">
        <v>4</v>
      </c>
      <c r="C6" s="9">
        <v>24</v>
      </c>
      <c r="D6" s="10">
        <v>36</v>
      </c>
      <c r="E6" s="10">
        <v>48</v>
      </c>
      <c r="F6" s="14"/>
    </row>
    <row r="7" spans="2:6" ht="22" customHeight="1">
      <c r="B7" s="5" t="s">
        <v>7</v>
      </c>
      <c r="C7" s="15">
        <f>-PMT(C5/12,C6*IF($B$6=$F$3,1,12),C3)</f>
        <v>425.35867842052835</v>
      </c>
      <c r="D7" s="16">
        <f>-PMT(D5/12,D6*IF($B$6=$F$3,1,12),D3)</f>
        <v>436.15204191271897</v>
      </c>
      <c r="E7" s="16">
        <f>-PMT(E5/12,E6*IF($B$6=$F$3,1,12),E3)</f>
        <v>451.49160122443845</v>
      </c>
      <c r="F7" s="17"/>
    </row>
    <row r="8" spans="2:6" ht="23" customHeight="1">
      <c r="B8" s="18" t="s">
        <v>8</v>
      </c>
      <c r="C8" s="19">
        <f>-CUMIPMT(C5/12,C6*IF($B$6=$F$3,1,12),C3,1,C6*IF($B$6=$F$3,1,12),0)</f>
        <v>208.60828209268038</v>
      </c>
      <c r="D8" s="20">
        <f>-CUMIPMT(D5/12,D6*IF($B$6=$F$3,1,12),D3,1,D6*IF($B$6=$F$3,1,12),0)</f>
        <v>701.47350885788364</v>
      </c>
      <c r="E8" s="20">
        <f>-CUMIPMT(E5/12,E6*IF($B$6=$F$3,1,12),E3,1,E6*IF($B$6=$F$3,1,12),0)</f>
        <v>1671.5968587730495</v>
      </c>
      <c r="F8" s="21"/>
    </row>
    <row r="9" spans="2:6" ht="23" customHeight="1">
      <c r="B9" s="22" t="s">
        <v>9</v>
      </c>
      <c r="C9" s="23">
        <f>C8*C4</f>
        <v>1043.0414104634019</v>
      </c>
      <c r="D9" s="23">
        <f>D8*D4</f>
        <v>2805.8940354315346</v>
      </c>
      <c r="E9" s="23">
        <f>E8*E4</f>
        <v>13372.774870184396</v>
      </c>
      <c r="F9" s="24"/>
    </row>
    <row r="10" spans="2:6" ht="28" customHeight="1">
      <c r="B10" s="25" t="s">
        <v>10</v>
      </c>
      <c r="C10" s="26">
        <f>C9+D9+E9</f>
        <v>17221.710316079334</v>
      </c>
      <c r="D10" s="27"/>
      <c r="E10" s="27"/>
      <c r="F10" s="28"/>
    </row>
  </sheetData>
  <phoneticPr fontId="8" type="noConversion"/>
  <pageMargins left="0.5" right="0.5" top="0.5" bottom="0.5" header="0" footer="0"/>
  <pageSetup scale="69" orientation="landscape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7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1 - Loan Compar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 Swisher</cp:lastModifiedBy>
  <dcterms:created xsi:type="dcterms:W3CDTF">2011-10-13T13:22:56Z</dcterms:created>
  <dcterms:modified xsi:type="dcterms:W3CDTF">2011-10-13T13:23:21Z</dcterms:modified>
</cp:coreProperties>
</file>